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C. Водные ресурсы\"/>
    </mc:Choice>
  </mc:AlternateContent>
  <xr:revisionPtr revIDLastSave="0" documentId="8_{A409D277-3BDF-427E-BB42-D00020CC30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-5" sheetId="6" r:id="rId1"/>
    <sheet name="Метаданные" sheetId="7" r:id="rId2"/>
  </sheets>
  <definedNames>
    <definedName name="_xlnm.Print_Area" localSheetId="0">'C-5'!$A$1:$X$23</definedName>
  </definedNames>
  <calcPr calcId="191029"/>
  <customWorkbookViews>
    <customWorkbookView name="Fe Sanchis_Moreno - Personal View" guid="{8925193B-C853-4D01-B936-2E82B771FA45}" mergeInterval="0" personalView="1" maximized="1" windowWidth="1916" windowHeight="85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6" l="1"/>
  <c r="X7" i="6"/>
  <c r="U7" i="6"/>
  <c r="T7" i="6"/>
  <c r="V7" i="6"/>
  <c r="W7" i="6"/>
  <c r="W14" i="6"/>
  <c r="U14" i="6" l="1"/>
  <c r="T14" i="6"/>
  <c r="S14" i="6"/>
  <c r="S7" i="6" l="1"/>
  <c r="Q14" i="6"/>
  <c r="R14" i="6"/>
  <c r="R7" i="6"/>
  <c r="Q7" i="6"/>
  <c r="P14" i="6"/>
  <c r="P7" i="6"/>
  <c r="O14" i="6"/>
  <c r="O7" i="6"/>
  <c r="N14" i="6"/>
  <c r="N7" i="6"/>
  <c r="M14" i="6"/>
  <c r="L14" i="6"/>
  <c r="K14" i="6"/>
  <c r="J14" i="6"/>
  <c r="I14" i="6"/>
  <c r="H14" i="6"/>
  <c r="G14" i="6"/>
  <c r="F14" i="6"/>
  <c r="E14" i="6"/>
  <c r="D14" i="6"/>
  <c r="D7" i="6"/>
  <c r="E7" i="6"/>
  <c r="F7" i="6"/>
  <c r="G7" i="6"/>
  <c r="H7" i="6"/>
  <c r="I7" i="6"/>
  <c r="J7" i="6"/>
  <c r="K7" i="6"/>
  <c r="L7" i="6"/>
  <c r="M7" i="6"/>
</calcChain>
</file>

<file path=xl/sharedStrings.xml><?xml version="1.0" encoding="utf-8"?>
<sst xmlns="http://schemas.openxmlformats.org/spreadsheetml/2006/main" count="64" uniqueCount="40">
  <si>
    <t>Единица</t>
  </si>
  <si>
    <t>Потери при транспортировке</t>
  </si>
  <si>
    <t xml:space="preserve">Общая численность населения страны </t>
  </si>
  <si>
    <t>Чистый объем пресной воды, поставленной
предприятиями  водоснабжения (МСОК 36) (Строка 1 - строка 2)</t>
  </si>
  <si>
    <t xml:space="preserve"> Вода, поставляемая отраслью водоснабжения и доступ населения к этой воде </t>
  </si>
  <si>
    <t>-</t>
  </si>
  <si>
    <t xml:space="preserve">  из них</t>
  </si>
  <si>
    <t>Валовой объем пресной воды, поставляемой предприятиями  водоснабжения (МСОК 36)</t>
  </si>
  <si>
    <t>Население, подключенное к  централизованному водоснабжению</t>
  </si>
  <si>
    <t xml:space="preserve">Доля населения, подключенное к  централизованному водоснабжению                                     
</t>
  </si>
  <si>
    <t>Вода поставляемая отраслью водоснабжения*</t>
  </si>
  <si>
    <t>Население, подключенное к централизованному водоснабжению</t>
  </si>
  <si>
    <t xml:space="preserve">  городское население**</t>
  </si>
  <si>
    <t xml:space="preserve">  сельское население**</t>
  </si>
  <si>
    <t>млн. человек</t>
  </si>
  <si>
    <t>* Данные БНС АСПР</t>
  </si>
  <si>
    <t>Показатель</t>
  </si>
  <si>
    <t>Определение показателя</t>
  </si>
  <si>
    <t xml:space="preserve">Показатель определяет общий объем воды, поставляемый потребителям предприятиями водоснабжения – с учетом потерь воды при ее транспортировке, а также долю населения, имеющего доступ к воде, поставляемой предприятиями водоснабжения от общего количества населения страны.  </t>
  </si>
  <si>
    <t>Единица измерения</t>
  </si>
  <si>
    <t>Показатель измеряется в млн. м3 в год.</t>
  </si>
  <si>
    <t xml:space="preserve">Периодичность </t>
  </si>
  <si>
    <t>годовая</t>
  </si>
  <si>
    <t>Источник информации</t>
  </si>
  <si>
    <t>Уровень агрегирования</t>
  </si>
  <si>
    <t>по Республике Казахстан</t>
  </si>
  <si>
    <t>Методология/
методика расчета</t>
  </si>
  <si>
    <t>1-ВК «Отчет о работе предприятий, осуществляющих эксплуатацию систем водоснабжения и (или) водоотведения»</t>
  </si>
  <si>
    <t>Сопутствующие показатели</t>
  </si>
  <si>
    <t>Связь с индикаторами ЦУР, индикаторами зеленого роста ОЭСР</t>
  </si>
  <si>
    <t>Показатели-составляющие расчета 
показателя</t>
  </si>
  <si>
    <t>Сроки обновления</t>
  </si>
  <si>
    <t>ежегодно в декабре</t>
  </si>
  <si>
    <t>Контакты</t>
  </si>
  <si>
    <t>74-93-11</t>
  </si>
  <si>
    <t>ОЭСР III-6 "Население, имеющее доступ к централизованному водоснабжению", ЦУР 6.1.1</t>
  </si>
  <si>
    <r>
      <t>млн. м</t>
    </r>
    <r>
      <rPr>
        <vertAlign val="superscript"/>
        <sz val="12"/>
        <rFont val="Roboto"/>
        <charset val="204"/>
      </rPr>
      <t>3</t>
    </r>
  </si>
  <si>
    <t>** расчетные данные в соответствии с данными  Комитета по делам строительства и жилищно-коммунального хозяйства Министерства промышленности и  строительства РК</t>
  </si>
  <si>
    <t>Ответственным государственным органом по формированию данных по объему воды, поставляемой предприятиями водоснабжения является Комитет по статистике Министерства национальной экономики. Информация формируется раз в год по итогам общегосударственного статистического наблюдения по форме: 1-ВК «Отчет о работе предприятий, осуществляющих эксплуатацию систем водоснабжения и (или) водоотведения». Ответственным государственным органом по формированию данных по населению, имеющему доступ к централизованному водоснабжению является Комитет по делам строительства и жилищно-коммунального хозяйстваМинистерства промышленности и строительства Республики Казахстан.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</si>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</sst>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#,##0.0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Roboto"/>
      <charset val="204"/>
    </font>
    <font>
      <b/>
      <sz val="14"/>
      <name val="Roboto"/>
      <charset val="204"/>
    </font>
    <font>
      <i/>
      <sz val="10"/>
      <name val="Roboto"/>
      <charset val="204"/>
    </font>
    <font>
      <sz val="12"/>
      <name val="Roboto"/>
      <charset val="204"/>
    </font>
    <font>
      <b/>
      <sz val="12"/>
      <name val="Roboto"/>
      <charset val="204"/>
    </font>
    <font>
      <vertAlign val="superscript"/>
      <sz val="12"/>
      <name val="Roboto"/>
      <charset val="204"/>
    </font>
    <font>
      <sz val="10"/>
      <name val="Roboto"/>
      <charset val="204"/>
    </font>
    <font>
      <sz val="12"/>
      <color theme="1"/>
      <name val="Roboto"/>
      <charset val="204"/>
    </font>
    <font>
      <i/>
      <sz val="12"/>
      <name val="Roboto"/>
      <charset val="204"/>
    </font>
    <font>
      <sz val="10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Roboto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/>
    <xf numFmtId="0" fontId="2" fillId="2" borderId="0" xfId="0" applyFont="1" applyFill="1"/>
    <xf numFmtId="0" fontId="2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vertical="top" wrapText="1"/>
    </xf>
    <xf numFmtId="166" fontId="5" fillId="4" borderId="1" xfId="0" applyNumberFormat="1" applyFont="1" applyFill="1" applyBorder="1" applyAlignment="1">
      <alignment horizontal="right" wrapText="1"/>
    </xf>
    <xf numFmtId="0" fontId="8" fillId="2" borderId="0" xfId="0" applyFont="1" applyFill="1"/>
    <xf numFmtId="166" fontId="9" fillId="4" borderId="1" xfId="0" applyNumberFormat="1" applyFont="1" applyFill="1" applyBorder="1" applyAlignment="1">
      <alignment horizontal="right" wrapText="1"/>
    </xf>
    <xf numFmtId="166" fontId="8" fillId="2" borderId="0" xfId="0" applyNumberFormat="1" applyFont="1" applyFill="1"/>
    <xf numFmtId="166" fontId="2" fillId="2" borderId="0" xfId="0" applyNumberFormat="1" applyFont="1" applyFill="1"/>
    <xf numFmtId="0" fontId="6" fillId="2" borderId="1" xfId="0" applyFont="1" applyFill="1" applyBorder="1" applyAlignment="1">
      <alignment horizontal="left" vertical="top" wrapText="1"/>
    </xf>
    <xf numFmtId="164" fontId="6" fillId="3" borderId="1" xfId="1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10" fillId="2" borderId="0" xfId="0" applyFont="1" applyFill="1" applyAlignment="1">
      <alignment horizontal="left"/>
    </xf>
    <xf numFmtId="3" fontId="1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2" fillId="2" borderId="0" xfId="0" applyNumberFormat="1" applyFont="1" applyFill="1"/>
    <xf numFmtId="165" fontId="2" fillId="2" borderId="0" xfId="0" applyNumberFormat="1" applyFont="1" applyFill="1"/>
    <xf numFmtId="4" fontId="12" fillId="6" borderId="1" xfId="2" applyNumberFormat="1" applyFont="1" applyFill="1" applyBorder="1" applyAlignment="1">
      <alignment vertical="center" wrapText="1"/>
    </xf>
    <xf numFmtId="0" fontId="12" fillId="0" borderId="1" xfId="2" applyFont="1" applyBorder="1"/>
    <xf numFmtId="0" fontId="12" fillId="0" borderId="0" xfId="0" applyFont="1"/>
    <xf numFmtId="0" fontId="13" fillId="0" borderId="1" xfId="2" applyFont="1" applyBorder="1" applyAlignment="1">
      <alignment wrapText="1"/>
    </xf>
    <xf numFmtId="0" fontId="12" fillId="0" borderId="1" xfId="2" applyFont="1" applyBorder="1" applyAlignment="1">
      <alignment wrapText="1"/>
    </xf>
    <xf numFmtId="0" fontId="12" fillId="5" borderId="1" xfId="2" applyFont="1" applyFill="1" applyBorder="1" applyAlignment="1">
      <alignment wrapText="1"/>
    </xf>
    <xf numFmtId="17" fontId="12" fillId="0" borderId="1" xfId="2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2" fillId="6" borderId="2" xfId="2" applyFont="1" applyFill="1" applyBorder="1" applyAlignment="1">
      <alignment horizontal="left" vertical="center" wrapText="1"/>
    </xf>
    <xf numFmtId="0" fontId="12" fillId="6" borderId="4" xfId="2" applyFont="1" applyFill="1" applyBorder="1" applyAlignment="1">
      <alignment horizontal="left" vertical="center" wrapText="1"/>
    </xf>
    <xf numFmtId="0" fontId="12" fillId="0" borderId="3" xfId="2" applyFont="1" applyBorder="1" applyAlignment="1"/>
    <xf numFmtId="0" fontId="12" fillId="0" borderId="5" xfId="2" applyFont="1" applyBorder="1" applyAlignment="1"/>
    <xf numFmtId="0" fontId="12" fillId="0" borderId="6" xfId="2" applyFont="1" applyBorder="1" applyAlignment="1"/>
  </cellXfs>
  <cellStyles count="3">
    <cellStyle name="Обычный" xfId="0" builtinId="0"/>
    <cellStyle name="Обычный 2" xfId="2" xr:uid="{00000000-0005-0000-0000-000001000000}"/>
    <cellStyle name="Процентный" xfId="1" builtinId="5"/>
  </cellStyles>
  <dxfs count="0"/>
  <tableStyles count="1" defaultTableStyle="TableStyleMedium9" defaultPivotStyle="PivotStyleLight16">
    <tableStyle name="Styl tabulky 1" pivot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zoomScale="73" zoomScaleNormal="73" workbookViewId="0">
      <selection activeCell="P22" sqref="P22"/>
    </sheetView>
  </sheetViews>
  <sheetFormatPr defaultColWidth="11.42578125" defaultRowHeight="15" x14ac:dyDescent="0.25"/>
  <cols>
    <col min="1" max="1" width="5.7109375" style="2" customWidth="1"/>
    <col min="2" max="2" width="41.85546875" style="26" customWidth="1"/>
    <col min="3" max="3" width="11.7109375" style="2" customWidth="1"/>
    <col min="4" max="4" width="10.28515625" style="2" customWidth="1"/>
    <col min="5" max="12" width="11.28515625" style="2" customWidth="1"/>
    <col min="13" max="16" width="11.42578125" style="2" customWidth="1"/>
    <col min="17" max="16384" width="11.42578125" style="2"/>
  </cols>
  <sheetData>
    <row r="1" spans="1:30" ht="18.75" customHeight="1" x14ac:dyDescent="0.3">
      <c r="A1" s="1"/>
      <c r="B1" s="40" t="s">
        <v>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30" x14ac:dyDescent="0.25">
      <c r="A2" s="1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30" ht="15.75" x14ac:dyDescent="0.25">
      <c r="A3" s="3"/>
      <c r="B3" s="4"/>
      <c r="C3" s="5" t="s">
        <v>0</v>
      </c>
      <c r="D3" s="5">
        <v>2004</v>
      </c>
      <c r="E3" s="5">
        <v>2005</v>
      </c>
      <c r="F3" s="5">
        <v>2006</v>
      </c>
      <c r="G3" s="5">
        <v>2007</v>
      </c>
      <c r="H3" s="5">
        <v>2008</v>
      </c>
      <c r="I3" s="5">
        <v>2009</v>
      </c>
      <c r="J3" s="5">
        <v>2010</v>
      </c>
      <c r="K3" s="5">
        <v>2011</v>
      </c>
      <c r="L3" s="5">
        <v>2012</v>
      </c>
      <c r="M3" s="5">
        <v>2013</v>
      </c>
      <c r="N3" s="5">
        <v>2014</v>
      </c>
      <c r="O3" s="5">
        <v>2015</v>
      </c>
      <c r="P3" s="5">
        <v>2016</v>
      </c>
      <c r="Q3" s="5">
        <v>2017</v>
      </c>
      <c r="R3" s="5">
        <v>2018</v>
      </c>
      <c r="S3" s="5">
        <v>2019</v>
      </c>
      <c r="T3" s="5">
        <v>2020</v>
      </c>
      <c r="U3" s="5">
        <v>2021</v>
      </c>
      <c r="V3" s="5">
        <v>2022</v>
      </c>
      <c r="W3" s="5">
        <v>2023</v>
      </c>
      <c r="X3" s="5">
        <v>2024</v>
      </c>
    </row>
    <row r="4" spans="1:30" ht="16.5" customHeight="1" x14ac:dyDescent="0.25">
      <c r="A4" s="3"/>
      <c r="B4" s="39" t="s">
        <v>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spans="1:30" ht="73.150000000000006" customHeight="1" x14ac:dyDescent="0.25">
      <c r="A5" s="6">
        <v>1</v>
      </c>
      <c r="B5" s="4" t="s">
        <v>7</v>
      </c>
      <c r="C5" s="5" t="s">
        <v>36</v>
      </c>
      <c r="D5" s="7">
        <v>1784</v>
      </c>
      <c r="E5" s="7">
        <v>1766</v>
      </c>
      <c r="F5" s="7">
        <v>1933</v>
      </c>
      <c r="G5" s="7">
        <v>2078</v>
      </c>
      <c r="H5" s="7">
        <v>2053</v>
      </c>
      <c r="I5" s="7">
        <v>2117</v>
      </c>
      <c r="J5" s="7">
        <v>2018</v>
      </c>
      <c r="K5" s="7">
        <v>2012</v>
      </c>
      <c r="L5" s="7">
        <v>2081</v>
      </c>
      <c r="M5" s="7">
        <v>2042</v>
      </c>
      <c r="N5" s="7">
        <v>1988</v>
      </c>
      <c r="O5" s="7">
        <v>1994</v>
      </c>
      <c r="P5" s="7">
        <v>1971</v>
      </c>
      <c r="Q5" s="7">
        <v>1945</v>
      </c>
      <c r="R5" s="7">
        <v>2359.9</v>
      </c>
      <c r="S5" s="7">
        <v>2339.9</v>
      </c>
      <c r="T5" s="7">
        <v>2412</v>
      </c>
      <c r="U5" s="7">
        <v>2474</v>
      </c>
      <c r="V5" s="7">
        <v>2391</v>
      </c>
      <c r="W5" s="7">
        <v>2675.6</v>
      </c>
      <c r="X5" s="7">
        <v>2626.6</v>
      </c>
    </row>
    <row r="6" spans="1:30" ht="18" x14ac:dyDescent="0.25">
      <c r="A6" s="6">
        <v>2</v>
      </c>
      <c r="B6" s="4" t="s">
        <v>1</v>
      </c>
      <c r="C6" s="5" t="s">
        <v>36</v>
      </c>
      <c r="D6" s="7">
        <v>298.8</v>
      </c>
      <c r="E6" s="7">
        <v>308.60000000000002</v>
      </c>
      <c r="F6" s="7">
        <v>344.4</v>
      </c>
      <c r="G6" s="7">
        <v>327.8</v>
      </c>
      <c r="H6" s="7">
        <v>357.7</v>
      </c>
      <c r="I6" s="7">
        <v>331.5</v>
      </c>
      <c r="J6" s="7">
        <v>295.5</v>
      </c>
      <c r="K6" s="7">
        <v>286.89999999999998</v>
      </c>
      <c r="L6" s="7">
        <v>287.3</v>
      </c>
      <c r="M6" s="7">
        <v>239.5</v>
      </c>
      <c r="N6" s="7">
        <v>250.1</v>
      </c>
      <c r="O6" s="7">
        <v>242.6</v>
      </c>
      <c r="P6" s="7">
        <v>217.3</v>
      </c>
      <c r="Q6" s="7">
        <v>160.19999999999999</v>
      </c>
      <c r="R6" s="7">
        <v>217.8</v>
      </c>
      <c r="S6" s="7">
        <v>241</v>
      </c>
      <c r="T6" s="7">
        <v>246.8</v>
      </c>
      <c r="U6" s="7">
        <v>249.7</v>
      </c>
      <c r="V6" s="7">
        <v>226.4</v>
      </c>
      <c r="W6" s="7">
        <v>248.5</v>
      </c>
      <c r="X6" s="7">
        <v>252.8</v>
      </c>
    </row>
    <row r="7" spans="1:30" ht="87.75" customHeight="1" x14ac:dyDescent="0.25">
      <c r="A7" s="8">
        <v>3</v>
      </c>
      <c r="B7" s="9" t="s">
        <v>3</v>
      </c>
      <c r="C7" s="5" t="s">
        <v>36</v>
      </c>
      <c r="D7" s="10">
        <f t="shared" ref="D7:M7" si="0">IF(D5="", "n/a", D5-D6)</f>
        <v>1485.2</v>
      </c>
      <c r="E7" s="10">
        <f t="shared" si="0"/>
        <v>1457.4</v>
      </c>
      <c r="F7" s="10">
        <f t="shared" si="0"/>
        <v>1588.6</v>
      </c>
      <c r="G7" s="10">
        <f t="shared" si="0"/>
        <v>1750.2</v>
      </c>
      <c r="H7" s="10">
        <f t="shared" si="0"/>
        <v>1695.3</v>
      </c>
      <c r="I7" s="10">
        <f t="shared" si="0"/>
        <v>1785.5</v>
      </c>
      <c r="J7" s="10">
        <f t="shared" si="0"/>
        <v>1722.5</v>
      </c>
      <c r="K7" s="10">
        <f t="shared" si="0"/>
        <v>1725.1</v>
      </c>
      <c r="L7" s="10">
        <f t="shared" si="0"/>
        <v>1793.7</v>
      </c>
      <c r="M7" s="10">
        <f t="shared" si="0"/>
        <v>1802.5</v>
      </c>
      <c r="N7" s="10">
        <f>IF(N5="", "n/a", N5-N6)</f>
        <v>1737.9</v>
      </c>
      <c r="O7" s="10">
        <f>IF(O5="", "n/a", O5-O6)</f>
        <v>1751.4</v>
      </c>
      <c r="P7" s="10">
        <f>IF(P5="", "n/a", P5-P6)</f>
        <v>1753.7</v>
      </c>
      <c r="Q7" s="10">
        <f>IF(Q5="", "n/a", Q5-Q6)</f>
        <v>1784.8</v>
      </c>
      <c r="R7" s="10">
        <f>IF(R5="", "n/a", R5-R6)</f>
        <v>2142.1</v>
      </c>
      <c r="S7" s="10">
        <f t="shared" ref="S7:U7" si="1">IF(S5="", "n/a", S5-S6)</f>
        <v>2098.9</v>
      </c>
      <c r="T7" s="10">
        <f t="shared" si="1"/>
        <v>2165.1999999999998</v>
      </c>
      <c r="U7" s="10">
        <f t="shared" si="1"/>
        <v>2224.3000000000002</v>
      </c>
      <c r="V7" s="10">
        <f t="shared" ref="V7" si="2">IF(V5="", "n/a", V5-V6)</f>
        <v>2164.6</v>
      </c>
      <c r="W7" s="10">
        <f t="shared" ref="W7:X7" si="3">IF(W5="", "n/a", W5-W6)</f>
        <v>2427.1</v>
      </c>
      <c r="X7" s="10">
        <f t="shared" si="3"/>
        <v>2373.7999999999997</v>
      </c>
    </row>
    <row r="8" spans="1:30" ht="16.5" customHeight="1" x14ac:dyDescent="0.25">
      <c r="A8" s="6">
        <v>4</v>
      </c>
      <c r="B8" s="42" t="s">
        <v>11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30" s="13" customFormat="1" ht="31.5" x14ac:dyDescent="0.25">
      <c r="A9" s="6">
        <v>5</v>
      </c>
      <c r="B9" s="11" t="s">
        <v>2</v>
      </c>
      <c r="C9" s="5" t="s">
        <v>14</v>
      </c>
      <c r="D9" s="12">
        <v>15</v>
      </c>
      <c r="E9" s="12">
        <v>15.1</v>
      </c>
      <c r="F9" s="12">
        <v>15.3</v>
      </c>
      <c r="G9" s="12">
        <v>15.5</v>
      </c>
      <c r="H9" s="12">
        <v>15.7</v>
      </c>
      <c r="I9" s="12">
        <v>16.100000000000001</v>
      </c>
      <c r="J9" s="12">
        <v>16.3</v>
      </c>
      <c r="K9" s="12">
        <v>16.600000000000001</v>
      </c>
      <c r="L9" s="12">
        <v>16.8</v>
      </c>
      <c r="M9" s="12">
        <v>17</v>
      </c>
      <c r="N9" s="12">
        <v>17.3</v>
      </c>
      <c r="O9" s="12">
        <v>17.5</v>
      </c>
      <c r="P9" s="12">
        <v>17.8</v>
      </c>
      <c r="Q9" s="12">
        <v>18</v>
      </c>
      <c r="R9" s="12">
        <v>18.3</v>
      </c>
      <c r="S9" s="12">
        <v>18.600000000000001</v>
      </c>
      <c r="T9" s="12">
        <v>18.8</v>
      </c>
      <c r="U9" s="12">
        <v>19</v>
      </c>
      <c r="V9" s="12">
        <v>19.600000000000001</v>
      </c>
      <c r="W9" s="12">
        <v>19.899999999999999</v>
      </c>
      <c r="X9" s="12">
        <v>20.399999999999999</v>
      </c>
    </row>
    <row r="10" spans="1:30" ht="47.25" x14ac:dyDescent="0.25">
      <c r="A10" s="8">
        <v>6</v>
      </c>
      <c r="B10" s="11" t="s">
        <v>8</v>
      </c>
      <c r="C10" s="5" t="s">
        <v>14</v>
      </c>
      <c r="D10" s="12">
        <v>11.5</v>
      </c>
      <c r="E10" s="12">
        <v>11.7</v>
      </c>
      <c r="F10" s="12">
        <v>12</v>
      </c>
      <c r="G10" s="12">
        <v>12.3</v>
      </c>
      <c r="H10" s="12">
        <v>12.8</v>
      </c>
      <c r="I10" s="12">
        <v>13.2</v>
      </c>
      <c r="J10" s="12">
        <v>13.5</v>
      </c>
      <c r="K10" s="12">
        <v>14.6</v>
      </c>
      <c r="L10" s="12">
        <v>14.7</v>
      </c>
      <c r="M10" s="12">
        <v>15.2</v>
      </c>
      <c r="N10" s="12">
        <v>15.6</v>
      </c>
      <c r="O10" s="12">
        <v>14.4</v>
      </c>
      <c r="P10" s="12">
        <v>15</v>
      </c>
      <c r="Q10" s="12">
        <v>15.9</v>
      </c>
      <c r="R10" s="12">
        <v>16.399999999999999</v>
      </c>
      <c r="S10" s="12">
        <v>17.2</v>
      </c>
      <c r="T10" s="12">
        <v>17.8</v>
      </c>
      <c r="U10" s="12">
        <v>18.600000000000001</v>
      </c>
      <c r="V10" s="12">
        <v>18.8</v>
      </c>
      <c r="W10" s="12">
        <v>19.100000000000001</v>
      </c>
      <c r="X10" s="12">
        <v>19.7</v>
      </c>
    </row>
    <row r="11" spans="1:30" ht="15.75" x14ac:dyDescent="0.25">
      <c r="A11" s="8"/>
      <c r="B11" s="11" t="s">
        <v>6</v>
      </c>
      <c r="C11" s="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30" ht="31.5" x14ac:dyDescent="0.25">
      <c r="A12" s="8"/>
      <c r="B12" s="11" t="s">
        <v>12</v>
      </c>
      <c r="C12" s="5" t="s">
        <v>14</v>
      </c>
      <c r="D12" s="12" t="s">
        <v>5</v>
      </c>
      <c r="E12" s="12" t="s">
        <v>5</v>
      </c>
      <c r="F12" s="12" t="s">
        <v>5</v>
      </c>
      <c r="G12" s="12" t="s">
        <v>5</v>
      </c>
      <c r="H12" s="12" t="s">
        <v>5</v>
      </c>
      <c r="I12" s="12" t="s">
        <v>5</v>
      </c>
      <c r="J12" s="12">
        <v>7.3</v>
      </c>
      <c r="K12" s="12">
        <v>7.4</v>
      </c>
      <c r="L12" s="12">
        <v>7.7</v>
      </c>
      <c r="M12" s="12">
        <v>8</v>
      </c>
      <c r="N12" s="14">
        <v>8.3000000000000007</v>
      </c>
      <c r="O12" s="14">
        <v>8.6</v>
      </c>
      <c r="P12" s="14">
        <v>8.9</v>
      </c>
      <c r="Q12" s="14">
        <v>9.3000000000000007</v>
      </c>
      <c r="R12" s="12">
        <v>10</v>
      </c>
      <c r="S12" s="12">
        <v>10.5</v>
      </c>
      <c r="T12" s="12">
        <v>10.7</v>
      </c>
      <c r="U12" s="12">
        <v>11</v>
      </c>
      <c r="V12" s="12">
        <v>11.8</v>
      </c>
      <c r="W12" s="12">
        <v>12.2</v>
      </c>
      <c r="X12" s="12">
        <v>12.5</v>
      </c>
      <c r="AA12" s="15"/>
      <c r="AB12" s="15"/>
      <c r="AC12" s="15"/>
      <c r="AD12" s="15"/>
    </row>
    <row r="13" spans="1:30" ht="31.5" x14ac:dyDescent="0.25">
      <c r="A13" s="8"/>
      <c r="B13" s="11" t="s">
        <v>13</v>
      </c>
      <c r="C13" s="5" t="s">
        <v>14</v>
      </c>
      <c r="D13" s="12" t="s">
        <v>5</v>
      </c>
      <c r="E13" s="12" t="s">
        <v>5</v>
      </c>
      <c r="F13" s="12" t="s">
        <v>5</v>
      </c>
      <c r="G13" s="12" t="s">
        <v>5</v>
      </c>
      <c r="H13" s="12" t="s">
        <v>5</v>
      </c>
      <c r="I13" s="12" t="s">
        <v>5</v>
      </c>
      <c r="J13" s="12" t="s">
        <v>5</v>
      </c>
      <c r="K13" s="12" t="s">
        <v>5</v>
      </c>
      <c r="L13" s="12" t="s">
        <v>5</v>
      </c>
      <c r="M13" s="12" t="s">
        <v>5</v>
      </c>
      <c r="N13" s="12" t="s">
        <v>5</v>
      </c>
      <c r="O13" s="12">
        <v>5.8</v>
      </c>
      <c r="P13" s="12">
        <v>6.1</v>
      </c>
      <c r="Q13" s="12">
        <v>6.2</v>
      </c>
      <c r="R13" s="12">
        <v>6.5</v>
      </c>
      <c r="S13" s="12">
        <v>6.7</v>
      </c>
      <c r="T13" s="12">
        <v>7.6</v>
      </c>
      <c r="U13" s="12">
        <v>7.6</v>
      </c>
      <c r="V13" s="12">
        <v>7.4</v>
      </c>
      <c r="W13" s="12">
        <v>7.5</v>
      </c>
      <c r="X13" s="12">
        <v>7.5</v>
      </c>
      <c r="AA13" s="16"/>
      <c r="AB13" s="16"/>
      <c r="AC13" s="16"/>
      <c r="AD13" s="16"/>
    </row>
    <row r="14" spans="1:30" ht="64.150000000000006" customHeight="1" x14ac:dyDescent="0.25">
      <c r="A14" s="6">
        <v>7</v>
      </c>
      <c r="B14" s="17" t="s">
        <v>9</v>
      </c>
      <c r="C14" s="38" t="s">
        <v>39</v>
      </c>
      <c r="D14" s="18">
        <f t="shared" ref="D14:P14" si="4">IF(D10="","n/a", D10/D9)</f>
        <v>0.76666666666666672</v>
      </c>
      <c r="E14" s="18">
        <f t="shared" si="4"/>
        <v>0.77483443708609268</v>
      </c>
      <c r="F14" s="18">
        <f t="shared" si="4"/>
        <v>0.78431372549019607</v>
      </c>
      <c r="G14" s="18">
        <f t="shared" si="4"/>
        <v>0.79354838709677422</v>
      </c>
      <c r="H14" s="18">
        <f t="shared" si="4"/>
        <v>0.8152866242038217</v>
      </c>
      <c r="I14" s="18">
        <f t="shared" si="4"/>
        <v>0.81987577639751541</v>
      </c>
      <c r="J14" s="18">
        <f t="shared" si="4"/>
        <v>0.82822085889570551</v>
      </c>
      <c r="K14" s="18">
        <f t="shared" si="4"/>
        <v>0.87951807228915657</v>
      </c>
      <c r="L14" s="18">
        <f t="shared" si="4"/>
        <v>0.87499999999999989</v>
      </c>
      <c r="M14" s="18">
        <f t="shared" si="4"/>
        <v>0.89411764705882346</v>
      </c>
      <c r="N14" s="18">
        <f t="shared" si="4"/>
        <v>0.90173410404624277</v>
      </c>
      <c r="O14" s="18">
        <f t="shared" si="4"/>
        <v>0.82285714285714284</v>
      </c>
      <c r="P14" s="18">
        <f t="shared" si="4"/>
        <v>0.84269662921348309</v>
      </c>
      <c r="Q14" s="18">
        <f>IF(Q10="","n/a", Q10/Q9)</f>
        <v>0.8833333333333333</v>
      </c>
      <c r="R14" s="18">
        <f>IF(R10="","n/a", R10/R9)</f>
        <v>0.89617486338797803</v>
      </c>
      <c r="S14" s="18">
        <f>IF(S10="","n/a", S10/S9)</f>
        <v>0.92473118279569877</v>
      </c>
      <c r="T14" s="18">
        <f>IF(T10="","n/a", T10/T9)</f>
        <v>0.94680851063829785</v>
      </c>
      <c r="U14" s="18">
        <f>IF(U10="","n/a", U10/U9)</f>
        <v>0.97894736842105268</v>
      </c>
      <c r="V14" s="18">
        <v>0.95899999999999996</v>
      </c>
      <c r="W14" s="18">
        <f>IF(W10="","n/a", W10/W9)</f>
        <v>0.95979899497487453</v>
      </c>
      <c r="X14" s="18">
        <f>IF(X10="","n/a", X10/X9)</f>
        <v>0.96568627450980393</v>
      </c>
    </row>
    <row r="15" spans="1:30" ht="20.25" customHeight="1" x14ac:dyDescent="0.25">
      <c r="A15" s="19"/>
      <c r="B15" s="20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23"/>
      <c r="O15" s="23"/>
      <c r="P15" s="23"/>
      <c r="R15" s="16"/>
      <c r="S15" s="16"/>
      <c r="T15" s="16"/>
      <c r="U15" s="16"/>
      <c r="V15" s="16"/>
      <c r="W15" s="16"/>
      <c r="X15" s="16"/>
    </row>
    <row r="16" spans="1:30" ht="15.75" x14ac:dyDescent="0.25">
      <c r="B16" s="24" t="s">
        <v>15</v>
      </c>
      <c r="R16" s="25"/>
      <c r="U16" s="25"/>
      <c r="V16" s="25"/>
      <c r="W16" s="25"/>
    </row>
    <row r="17" spans="2:23" ht="15.75" x14ac:dyDescent="0.25">
      <c r="B17" s="24" t="s">
        <v>37</v>
      </c>
    </row>
    <row r="19" spans="2:23" x14ac:dyDescent="0.25">
      <c r="R19" s="27"/>
      <c r="U19" s="25"/>
      <c r="V19" s="25"/>
      <c r="W19" s="25"/>
    </row>
    <row r="22" spans="2:23" x14ac:dyDescent="0.25">
      <c r="R22" s="28"/>
      <c r="S22" s="16"/>
      <c r="T22" s="16"/>
      <c r="U22" s="29"/>
      <c r="V22" s="29"/>
      <c r="W22" s="29"/>
    </row>
    <row r="29" spans="2:23" x14ac:dyDescent="0.25">
      <c r="E29" s="30"/>
      <c r="F29" s="30"/>
      <c r="G29" s="30"/>
      <c r="H29" s="30"/>
      <c r="I29" s="30"/>
      <c r="J29" s="30"/>
      <c r="K29" s="30"/>
      <c r="L29" s="30"/>
    </row>
    <row r="31" spans="2:23" x14ac:dyDescent="0.25">
      <c r="E31" s="16"/>
      <c r="F31" s="16"/>
      <c r="G31" s="16"/>
      <c r="H31" s="16"/>
      <c r="I31" s="16"/>
      <c r="J31" s="16"/>
      <c r="K31" s="16"/>
      <c r="L31" s="16"/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55" orientation="landscape"/>
    </customSheetView>
  </customSheetViews>
  <mergeCells count="4">
    <mergeCell ref="B4:X4"/>
    <mergeCell ref="B1:X1"/>
    <mergeCell ref="B8:X8"/>
    <mergeCell ref="B2:X2"/>
  </mergeCells>
  <pageMargins left="0.70866141732283472" right="0.70866141732283472" top="0.78740157480314965" bottom="0.78740157480314965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B7" sqref="B7"/>
    </sheetView>
  </sheetViews>
  <sheetFormatPr defaultRowHeight="15" x14ac:dyDescent="0.25"/>
  <cols>
    <col min="1" max="1" width="48" style="33" customWidth="1"/>
    <col min="2" max="2" width="82.7109375" style="33" customWidth="1"/>
    <col min="3" max="16384" width="9.140625" style="33"/>
  </cols>
  <sheetData>
    <row r="1" spans="1:2" x14ac:dyDescent="0.25">
      <c r="A1" s="31" t="s">
        <v>16</v>
      </c>
      <c r="B1" s="32" t="s">
        <v>4</v>
      </c>
    </row>
    <row r="2" spans="1:2" ht="75" x14ac:dyDescent="0.25">
      <c r="A2" s="31" t="s">
        <v>17</v>
      </c>
      <c r="B2" s="34" t="s">
        <v>18</v>
      </c>
    </row>
    <row r="3" spans="1:2" x14ac:dyDescent="0.25">
      <c r="A3" s="31" t="s">
        <v>19</v>
      </c>
      <c r="B3" s="35" t="s">
        <v>20</v>
      </c>
    </row>
    <row r="4" spans="1:2" x14ac:dyDescent="0.25">
      <c r="A4" s="31" t="s">
        <v>21</v>
      </c>
      <c r="B4" s="32" t="s">
        <v>22</v>
      </c>
    </row>
    <row r="5" spans="1:2" ht="165" x14ac:dyDescent="0.25">
      <c r="A5" s="31" t="s">
        <v>23</v>
      </c>
      <c r="B5" s="35" t="s">
        <v>38</v>
      </c>
    </row>
    <row r="6" spans="1:2" x14ac:dyDescent="0.25">
      <c r="A6" s="31" t="s">
        <v>24</v>
      </c>
      <c r="B6" s="32" t="s">
        <v>25</v>
      </c>
    </row>
    <row r="7" spans="1:2" ht="30" x14ac:dyDescent="0.25">
      <c r="A7" s="31" t="s">
        <v>26</v>
      </c>
      <c r="B7" s="35" t="s">
        <v>27</v>
      </c>
    </row>
    <row r="8" spans="1:2" x14ac:dyDescent="0.25">
      <c r="A8" s="31" t="s">
        <v>28</v>
      </c>
      <c r="B8" s="35" t="s">
        <v>11</v>
      </c>
    </row>
    <row r="9" spans="1:2" ht="30" x14ac:dyDescent="0.25">
      <c r="A9" s="31" t="s">
        <v>29</v>
      </c>
      <c r="B9" s="36" t="s">
        <v>35</v>
      </c>
    </row>
    <row r="10" spans="1:2" x14ac:dyDescent="0.25">
      <c r="A10" s="45" t="s">
        <v>30</v>
      </c>
      <c r="B10" s="47" t="s">
        <v>2</v>
      </c>
    </row>
    <row r="11" spans="1:2" x14ac:dyDescent="0.25">
      <c r="A11" s="46"/>
      <c r="B11" s="48"/>
    </row>
    <row r="12" spans="1:2" x14ac:dyDescent="0.25">
      <c r="A12" s="46"/>
      <c r="B12" s="49"/>
    </row>
    <row r="13" spans="1:2" x14ac:dyDescent="0.25">
      <c r="A13" s="31" t="s">
        <v>31</v>
      </c>
      <c r="B13" s="37" t="s">
        <v>32</v>
      </c>
    </row>
    <row r="14" spans="1:2" x14ac:dyDescent="0.25">
      <c r="A14" s="31" t="s">
        <v>33</v>
      </c>
      <c r="B14" s="32" t="s">
        <v>34</v>
      </c>
    </row>
  </sheetData>
  <mergeCells count="2">
    <mergeCell ref="A10:A12"/>
    <mergeCell ref="B10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C-5</vt:lpstr>
      <vt:lpstr>Метаданные</vt:lpstr>
      <vt:lpstr>'C-5'!Область_печати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Admin</cp:lastModifiedBy>
  <cp:lastPrinted>2024-10-17T12:13:25Z</cp:lastPrinted>
  <dcterms:created xsi:type="dcterms:W3CDTF">2011-05-01T09:55:58Z</dcterms:created>
  <dcterms:modified xsi:type="dcterms:W3CDTF">2025-12-21T11:47:11Z</dcterms:modified>
</cp:coreProperties>
</file>